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Rozina_Osvětlení hudebního studia\"/>
    </mc:Choice>
  </mc:AlternateContent>
  <bookViews>
    <workbookView xWindow="0" yWindow="0" windowWidth="28800" windowHeight="121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11" i="1" l="1"/>
  <c r="H95" i="1"/>
  <c r="H93" i="1"/>
  <c r="H87" i="1"/>
  <c r="H85" i="1"/>
  <c r="H83" i="1"/>
  <c r="H75" i="1"/>
  <c r="H73" i="1"/>
  <c r="H69" i="1"/>
  <c r="H53" i="1"/>
  <c r="H47" i="1"/>
  <c r="H45" i="1"/>
  <c r="H43" i="1"/>
  <c r="H41" i="1"/>
  <c r="H81" i="1" l="1"/>
  <c r="H33" i="1"/>
  <c r="H21" i="1" l="1"/>
  <c r="H117" i="1" l="1"/>
  <c r="H115" i="1"/>
  <c r="H120" i="1" s="1"/>
  <c r="H122" i="1" s="1"/>
  <c r="H123" i="1" s="1"/>
  <c r="H113" i="1"/>
  <c r="H109" i="1"/>
  <c r="H107" i="1"/>
  <c r="H105" i="1"/>
  <c r="H103" i="1"/>
  <c r="H101" i="1"/>
  <c r="H99" i="1"/>
  <c r="H97" i="1"/>
  <c r="H91" i="1"/>
  <c r="H89" i="1"/>
  <c r="H79" i="1"/>
  <c r="H77" i="1"/>
  <c r="H71" i="1"/>
  <c r="H67" i="1"/>
  <c r="H65" i="1"/>
  <c r="H59" i="1"/>
  <c r="H63" i="1"/>
  <c r="H61" i="1"/>
  <c r="H57" i="1"/>
  <c r="H55" i="1"/>
  <c r="H51" i="1"/>
  <c r="H49" i="1"/>
  <c r="H39" i="1"/>
  <c r="H37" i="1"/>
  <c r="H35" i="1"/>
  <c r="H31" i="1"/>
  <c r="H29" i="1"/>
  <c r="H27" i="1"/>
  <c r="H25" i="1"/>
  <c r="H23" i="1"/>
  <c r="H19" i="1"/>
  <c r="H17" i="1"/>
  <c r="H15" i="1"/>
  <c r="H13" i="1"/>
  <c r="H11" i="1"/>
  <c r="H9" i="1"/>
</calcChain>
</file>

<file path=xl/sharedStrings.xml><?xml version="1.0" encoding="utf-8"?>
<sst xmlns="http://schemas.openxmlformats.org/spreadsheetml/2006/main" count="300" uniqueCount="184">
  <si>
    <t>Měna:</t>
  </si>
  <si>
    <t>Číslo položky</t>
  </si>
  <si>
    <t>Název a popis položky</t>
  </si>
  <si>
    <t>Referenční výrobek</t>
  </si>
  <si>
    <t>Jednotka</t>
  </si>
  <si>
    <t>Množství</t>
  </si>
  <si>
    <t>Jednotk. cena</t>
  </si>
  <si>
    <t>Celková cena</t>
  </si>
  <si>
    <t>PS.01</t>
  </si>
  <si>
    <t>OSVĚTLENÍ</t>
  </si>
  <si>
    <t>ČRo České Budějovice - Osvětlení Hudebního studia</t>
  </si>
  <si>
    <t>Svítidlo hlavního osvětlení</t>
  </si>
  <si>
    <t xml:space="preserve">Profesionální plošný reflektor s LED světelným zdrojem, příkon 160W, 
3500K, světelný výkon 1750lx/2m, řízení protokolem DMX512, 1.kanál - intenzita, 2. kanál - strobo, 2. kanál deaktivovatelný, 30 přednastavených presetů, funkce pracovního svítidla - při napájení a nepřítomnosti řídícího signálu se rozsvítí do nastaveného presetu, rozměry 380 x 240 x 150 mm, váha 4,6kg </t>
  </si>
  <si>
    <t>1.</t>
  </si>
  <si>
    <t>01</t>
  </si>
  <si>
    <t>Artlighting WL-150 DIM
jedná se o referenční výrobek, lze nabídnout výrobek splňující výkonnostní a rozměrové parametry uvedeného</t>
  </si>
  <si>
    <t>ks</t>
  </si>
  <si>
    <t>02</t>
  </si>
  <si>
    <t>Scénická RGBW LED baterie</t>
  </si>
  <si>
    <t>Profesionální scénický RGBW LED reflektor pro plošné nasvícení scény s možností libovolné změny barvy prostřednictvím řídícího protokolu. 
Příkon 310W, světelný výkon 2600lx/2m, divergence 90°x150°, volitelná teplota chromatičnosti 3200K- 4400K-5600K, volitelná frekvence 400-800-1200Hz, řízení signálem DMX512, volitelně bezdrátový přenost signálu a síťová konektivita s řízením ArtNet a sACN, funkce worklight - pracovní osvětlení, 4 DMX módy včetně Studio mode, stand alone mode, možnost uložení 30-ti libovolných pamětí,  rozměry 1065 x 162 x 120 mm, váha 14,7kg</t>
  </si>
  <si>
    <t>Artlighting Asterion II
jedná se o referenční výrobek, lze nabídnout výrobek splňující výkonnostní a rozměrové parametry uvedeného</t>
  </si>
  <si>
    <t>03</t>
  </si>
  <si>
    <t>04</t>
  </si>
  <si>
    <t>LED profilový reflektor - 7-barevný systém</t>
  </si>
  <si>
    <t>60 Luxeon® Rebel 2.5W LED emitters, míchání barevných odstínů pomocí 7 barev (red , green, blue, cyan, amber, indigo, white -  věrnější podání barev), funkce red shift přizpůsobí světelný paprsek ostatním halogenovým svítidlům, řízení DMX512, velký grafický LCD pro ovládání, ukládání vlastních pamětí, možnost řízení více světel prostřednictvím libovolného z nich bez použití pultu, nastavení teploty bílého bodu, nastavení chování při výpadku signálu, 7 DMX módů, 14 DMX kanálů, max. příkon 136W, váha 8,3kg, optika zoom 15-30°</t>
  </si>
  <si>
    <t>ETC Source Four LED Series 2 Lustr 15-30°
jedná se o referenční výrobek, lze nabídnout výrobek splňující výkonnostní a rozměrové parametry uvedeného</t>
  </si>
  <si>
    <t>LED reflektor - 7-barevný systém</t>
  </si>
  <si>
    <t>ETC Desire D60 Lustr
jedná se o referenční výrobek, lze nabídnout výrobek splňující výkonnostní a rozměrové parametry uvedeného</t>
  </si>
  <si>
    <t>05</t>
  </si>
  <si>
    <t>Ovládací panel MS1</t>
  </si>
  <si>
    <t>06</t>
  </si>
  <si>
    <t>07</t>
  </si>
  <si>
    <t>08</t>
  </si>
  <si>
    <t>Ovládací panel MS2</t>
  </si>
  <si>
    <t>Ovládací panel MS3</t>
  </si>
  <si>
    <t>Ovládací panel MS4</t>
  </si>
  <si>
    <t>09</t>
  </si>
  <si>
    <t>10</t>
  </si>
  <si>
    <t>DMX splitter</t>
  </si>
  <si>
    <t>rozbočovač signálu DMX512, 1x vstup, 1x Thru, 5x opticky oddělený výstup, konektory XLR5, RDM</t>
  </si>
  <si>
    <t>11</t>
  </si>
  <si>
    <t>12</t>
  </si>
  <si>
    <t>13</t>
  </si>
  <si>
    <t>Stmívač 4x1kW</t>
  </si>
  <si>
    <t>14</t>
  </si>
  <si>
    <t>konstrukce truss - roh 90°</t>
  </si>
  <si>
    <t>konstrukce truss - T kus</t>
  </si>
  <si>
    <t>hliníková truss konstrukce QUATRO, rozteč trubek 290mm vnější, průměr trubky 50mm, spojování čepy, černá barva, roh 90°</t>
  </si>
  <si>
    <t>hliníková truss konstrukce QUATRO, rozteč trubek 290mm vnější, průměr trubky 50mm, spojování čepy, černá barva, T kus</t>
  </si>
  <si>
    <t>15</t>
  </si>
  <si>
    <t>Zavěšení konstrukce</t>
  </si>
  <si>
    <t>kpl</t>
  </si>
  <si>
    <t>16</t>
  </si>
  <si>
    <t>17</t>
  </si>
  <si>
    <t>Ovládací pult scénického osvětlení</t>
  </si>
  <si>
    <t xml:space="preserve">ovládací pult osvětlení, výstup DMX512 - 1 port, 7'' multitouch display,  4 konfigurovatelná fadery, 5 konfigurovatelných softkeys, 20 ovládacích potenciometrů, 40 zařízení (vícekanálových),  až 200 submasterů nebo sekvencí, 999 cues v cue listu, knihovna efektů, knihovna personalit zařízení, color picker, barevné podsvícení kláves, USB port, 2GB interní paměť pro ukládání dat, rozměry 465 x 274 x 64mm, hmotnost 3,13kg </t>
  </si>
  <si>
    <t>ETC ColorSource 20
jedná se o referenční výrobek, lze nabídnout výrobek splňující výkonnostní a rozměrové parametry uvedeného</t>
  </si>
  <si>
    <t>přípojný kabel pultu</t>
  </si>
  <si>
    <t>přípojný kabel DMX512, 10m, konektory 5pin., suchý zip</t>
  </si>
  <si>
    <t>Pojistné lanko s karabinou</t>
  </si>
  <si>
    <t>pojistné lanko s očnicemi a karabinou, délka 50cm</t>
  </si>
  <si>
    <t>držák reflektoru pro horizontální konstrukcí</t>
  </si>
  <si>
    <t>Držák reflektoru</t>
  </si>
  <si>
    <t>pojistné lanko s očnicemi a karabinou, délka 100cm</t>
  </si>
  <si>
    <t>propojovací kabel powercon</t>
  </si>
  <si>
    <t>Přípojné místo DMX</t>
  </si>
  <si>
    <t>Úprava rozvaděče R-008/S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</si>
  <si>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</si>
  <si>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</si>
  <si>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</si>
  <si>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</si>
  <si>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</si>
  <si>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</si>
  <si>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</si>
  <si>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</si>
  <si>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</si>
  <si>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</si>
  <si>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</si>
  <si>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</si>
  <si>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</si>
  <si>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</si>
  <si>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</si>
  <si>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Demontáže</t>
  </si>
  <si>
    <t>Demontáž stávajícího zařízení. 
- demontáž 6ks svítidel osvětlení sálu
- demontáž stávajících scénických reflektorů a stmívače
Svítidla osvětlení sálu budou zlikvidována dle platných předpisů.
Scénické reflektory a stmívače budou uschovány k dalšímu použití</t>
  </si>
  <si>
    <t>Kabel instalační silový</t>
  </si>
  <si>
    <t>m</t>
  </si>
  <si>
    <t>Kabel datový</t>
  </si>
  <si>
    <t>Zásuvka 230V</t>
  </si>
  <si>
    <t>zásuvka jednonásobná, instalace na povrch, včetně instalační krabice pro panelovou montáž, barva dle místa montáže</t>
  </si>
  <si>
    <t>Konektory</t>
  </si>
  <si>
    <t>konektor pro přenos signálu DMX512, kabelový, 5pin, vidlice</t>
  </si>
  <si>
    <t>konektor pro přenos signálu DMX512, kabelový, 5pin, zásuvka</t>
  </si>
  <si>
    <t>33</t>
  </si>
  <si>
    <t>34</t>
  </si>
  <si>
    <t>35</t>
  </si>
  <si>
    <t>36</t>
  </si>
  <si>
    <t>Drobný instalační materiál</t>
  </si>
  <si>
    <t>Ostatní drobný instalační materiál jinde neuvedený</t>
  </si>
  <si>
    <t>Instalace zařízení</t>
  </si>
  <si>
    <t>37</t>
  </si>
  <si>
    <t>38</t>
  </si>
  <si>
    <t>Průvodně technická dokumentace (dokumentace skutečného stavu, návody atd.)</t>
  </si>
  <si>
    <t>Dodávka průvodně technické dokumentace v počtu 3 paré.</t>
  </si>
  <si>
    <t>Revize</t>
  </si>
  <si>
    <t xml:space="preserve">vypracování  revize elektro na provedenou elektroinstalaci </t>
  </si>
  <si>
    <t>39</t>
  </si>
  <si>
    <t>Lešení</t>
  </si>
  <si>
    <t>den</t>
  </si>
  <si>
    <t>Pronájem lešení pojízdného s pracovní výškou 8m</t>
  </si>
  <si>
    <t>40 Luxeon® Rebel 2.5W LED emitters, míchání barevných odstínů pomocí 7 barev (věrnější podání barev), funkce red shift přizpůsobí světelný paprsek ostatním halogenovým svítidlům, primární divergence 17°, součástí je jedna čočka s divergencí dle výběru: úzká lineární 20°, 30°, 40°, 60°, 80°; kruhová 25°, 35°, 45°, 75°, oválná 20°x40°, 30°x70, 35°x80°, řízení DMX512, příkon max. 110W, velký grafický LCD pro ovládání, ukládání vlastních pamětí, možnost řízení více světel prostřednictvím libovolného z nich bez použití pultu, nastavení teploty bílého bodu, nastavení chování při výpadku signálu, 7 DMX módů, 14 DMX kanálů</t>
  </si>
  <si>
    <t>difuser pro LED reflektor</t>
  </si>
  <si>
    <t>přídavný difuser pro LED reflektor (položka 04)
přesný úhel bude specifikován při realizaci</t>
  </si>
  <si>
    <t>Programovatelný dotykový ovladač, výstup DMX512 plný protokol, programování pomocí USB portu, uložení pevných scén 6ks x 6 bank, celkem 36 pamětí, color paleta - míchání barev, rozměry 146x106x10mm</t>
  </si>
  <si>
    <t>ovládání 6-ti scén uložených v ovládacím panelu, 6x mechanický spínač impulzní, design Tango, barva bude určena při realizaci</t>
  </si>
  <si>
    <t>ovládání 4 scén uložených v ovládacím panelu, 4x mechanický spínač impulzní, design Tango, barva bude určena při realizaci</t>
  </si>
  <si>
    <t>DMX merger</t>
  </si>
  <si>
    <t>DMX merger, 2x DMX vstup, 1x DMX výstup, 1U, 19''</t>
  </si>
  <si>
    <t>Přípojné místo DMX512, konektor XLR 5pin</t>
  </si>
  <si>
    <t>Instalace kabeláže silnoproudu a slaboproudu včetně kabelových tras, instalace zásuvek a konektorů, kompletní zapojení. Včetně dopravného a ubytování.</t>
  </si>
  <si>
    <t>závěsný stmívač 4x1kW, výstup na svorkovnici, řízení DMX512, nastavení adresy DIP přepínačem</t>
  </si>
  <si>
    <t>konstrukce truss - 2,5m</t>
  </si>
  <si>
    <t>konstrukce truss - 2m</t>
  </si>
  <si>
    <t>hliníková truss konstrukce QUATRO, rozteč trubek 290mm vnější, průměr trubky 50mm, spojování čepy, černá barva, délka 2m</t>
  </si>
  <si>
    <t>konstrukce truss - 1,5m</t>
  </si>
  <si>
    <t>hliníková truss konstrukce QUATRO, rozteč trubek 290mm vnější, průměr trubky 50mm, spojování čepy, černá barva, délka 1,5m</t>
  </si>
  <si>
    <t>konstrukce truss - 1m</t>
  </si>
  <si>
    <t>hliníková truss konstrukce QUATRO, rozteč trubek 290mm vnější, průměr trubky 50mm, spojování čepy, černá barva, délka 1m</t>
  </si>
  <si>
    <t>hliníková truss konstrukce QUATRO, rozteč trubek 290mm vnější, průměr trubky 50mm, spojování čepy, černá barva, délka 2,5m</t>
  </si>
  <si>
    <t>konstrukce truss - 2,05m</t>
  </si>
  <si>
    <t>hliníková truss konstrukce QUATRO, rozteč trubek 290mm vnější, průměr trubky 50mm, spojování čepy, černá barva, délka 2,05m</t>
  </si>
  <si>
    <t>konstrukce truss - roh 45°</t>
  </si>
  <si>
    <t>hliníková truss konstrukce QUATRO, rozteč trubek 290mm vnější, průměr trubky 50mm, spojování čepy, černá barva, roh 45°</t>
  </si>
  <si>
    <t>konstrukce truss - závěsný prvek</t>
  </si>
  <si>
    <t>Závěsný prvek pro montáž konstrukce. Sestává z nosného profilu, dvojice certifikovaných clamp pro uchycení konstrukce a certifikováného závěsného oka pro zavěšení</t>
  </si>
  <si>
    <t>Sestává ze 4ks závěsů konstrukce. Každý závěs se akldá ze zakázkového držáku instlovaného kolem betonového vazníku stropu se zavěsným budem spuštěným pod stropem, jednoprameného vázacího řetezu třídy 12 průměru 8mm a příslušného spojovacího materiálu</t>
  </si>
  <si>
    <t>sestava držáků s kloubovým ramenem pro instalaci na zábradlí
Pro stávající reflektory GHR1000 a profilové reflektory na lávce</t>
  </si>
  <si>
    <t>propojovací kabel 3x1,5mm2 s konektory powercon, 3m</t>
  </si>
  <si>
    <t>úprava stávající rozvodnice pro nové napájecí okruhy</t>
  </si>
  <si>
    <t>Rozvaděč RHS2</t>
  </si>
  <si>
    <t>Rozvodnice plastová  2x14 modulů, nástěnné provedení, neprůhledné dveře, hlavní vypínač. 4x výstupní obvod se samostatným kombinovaným jističem a produovým chráničem</t>
  </si>
  <si>
    <t>Doplnění jištění pro rozvaděč RHS2</t>
  </si>
  <si>
    <t>Doplnění jištění C32A/3 do rozvaděče dieselagregátu. Včetně instalace.</t>
  </si>
  <si>
    <t>Závěs pro svítidlo hlavního osvětlení</t>
  </si>
  <si>
    <t>fixní lankový závěs pro montáž svítidel hlavního osvětlení mimo truss konstrukci</t>
  </si>
  <si>
    <t>kabel silový 3x2,5 (J)  laněný, černý</t>
  </si>
  <si>
    <t xml:space="preserve">kabel silový 3x2,5 (J) </t>
  </si>
  <si>
    <t>kabel silový 3x1,5 (J)  laněný, stíněný</t>
  </si>
  <si>
    <t xml:space="preserve">kabel silový 5x6 (J) </t>
  </si>
  <si>
    <t>40</t>
  </si>
  <si>
    <t>Kabel DMX512</t>
  </si>
  <si>
    <t>kabel pro přenos signálu DMX512, impedance 120ohm</t>
  </si>
  <si>
    <t>kabel datový stíněný cat.5e</t>
  </si>
  <si>
    <t>41</t>
  </si>
  <si>
    <t>42</t>
  </si>
  <si>
    <t>Kabel reproduktorový</t>
  </si>
  <si>
    <t>repro kabel, průřez 2x 4 mm², 225 pramenů o síle 0,15 mm v každém vodiči</t>
  </si>
  <si>
    <t>43</t>
  </si>
  <si>
    <t>Kabel HDMI</t>
  </si>
  <si>
    <t>44</t>
  </si>
  <si>
    <t>HDMI kabel s integrovaným zesilovačem 10m</t>
  </si>
  <si>
    <t>HDMI kabel s integrovaným zesilovačem 15m</t>
  </si>
  <si>
    <t>Elektroinstalační úložný materiál</t>
  </si>
  <si>
    <t>instalační lišty, trubky, chráničky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</si>
  <si>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</si>
  <si>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</si>
  <si>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</si>
  <si>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</si>
  <si>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</si>
  <si>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</si>
  <si>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</si>
  <si>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</si>
  <si>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</si>
  <si>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</si>
  <si>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 xml:space="preserve"> Instalace ovládací skříně, reflektorů, zapojení a programování. Včetně dopravného a ubytování.</t>
  </si>
  <si>
    <t>55</t>
  </si>
  <si>
    <t>Instalace truss knstrukce včetně pomocného materiálu</t>
  </si>
  <si>
    <t xml:space="preserve">Kč </t>
  </si>
  <si>
    <t>bez DPH</t>
  </si>
  <si>
    <t>Cena celkem bez DPH:</t>
  </si>
  <si>
    <t>Poznámka: účastník nacení všechny požadované žlutě označené položky</t>
  </si>
  <si>
    <t>Příloha č. 2 - Tabulka pro výpočet nabídkové ceny</t>
  </si>
  <si>
    <t>Sazba DPH v %</t>
  </si>
  <si>
    <t>Výše DPH v Kč</t>
  </si>
  <si>
    <t>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</si>
</sst>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yy"/>
    <numFmt numFmtId="165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0" xfId="0" applyFont="1"/>
    <xf numFmtId="49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Border="1"/>
    <xf numFmtId="4" fontId="4" fillId="0" borderId="5" xfId="0" applyNumberFormat="1" applyFont="1" applyBorder="1" applyAlignment="1">
      <alignment horizontal="center"/>
    </xf>
    <xf numFmtId="4" fontId="0" fillId="0" borderId="4" xfId="0" applyNumberFormat="1" applyBorder="1"/>
    <xf numFmtId="0" fontId="3" fillId="0" borderId="0" xfId="0" applyFont="1" applyAlignment="1">
      <alignment wrapText="1"/>
    </xf>
    <xf numFmtId="4" fontId="5" fillId="0" borderId="5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4" xfId="0" applyFont="1" applyBorder="1"/>
    <xf numFmtId="0" fontId="7" fillId="0" borderId="2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9" fillId="0" borderId="2" xfId="0" applyFont="1" applyBorder="1"/>
    <xf numFmtId="0" fontId="9" fillId="0" borderId="4" xfId="0" applyFont="1" applyBorder="1"/>
    <xf numFmtId="0" fontId="3" fillId="2" borderId="3" xfId="0" applyFont="1" applyFill="1" applyBorder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3" borderId="0" xfId="0" applyFont="1" applyFill="1"/>
    <xf numFmtId="0" fontId="0" fillId="3" borderId="0" xfId="0" applyFill="1"/>
    <xf numFmtId="0" fontId="0" fillId="0" borderId="8" xfId="0" applyBorder="1"/>
    <xf numFmtId="4" fontId="10" fillId="2" borderId="8" xfId="0" applyNumberFormat="1" applyFont="1" applyFill="1" applyBorder="1"/>
    <xf numFmtId="4" fontId="0" fillId="0" borderId="8" xfId="0" applyNumberFormat="1" applyBorder="1"/>
    <xf numFmtId="0" fontId="0" fillId="3" borderId="8" xfId="0" applyFill="1" applyBorder="1" applyProtection="1">
      <protection locked="0"/>
    </xf>
    <xf numFmtId="4" fontId="4" fillId="3" borderId="0" xfId="0" applyNumberFormat="1" applyFont="1" applyFill="1" applyAlignment="1" applyProtection="1">
      <alignment horizontal="left" indent="2"/>
      <protection locked="0"/>
    </xf>
    <xf numFmtId="4" fontId="0" fillId="0" borderId="2" xfId="0" applyNumberFormat="1" applyBorder="1" applyProtection="1">
      <protection locked="0"/>
    </xf>
    <xf numFmtId="4" fontId="5" fillId="3" borderId="0" xfId="0" applyNumberFormat="1" applyFont="1" applyFill="1" applyAlignment="1" applyProtection="1">
      <alignment horizontal="left" indent="2"/>
      <protection locked="0"/>
    </xf>
    <xf numFmtId="0" fontId="0" fillId="0" borderId="2" xfId="0" applyBorder="1" applyProtection="1">
      <protection locked="0"/>
    </xf>
    <xf numFmtId="0" fontId="9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0" fillId="0" borderId="8" xfId="0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2" borderId="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topLeftCell="A88" workbookViewId="0">
      <selection activeCell="M108" sqref="M108"/>
    </sheetView>
  </sheetViews>
  <sheetFormatPr defaultRowHeight="15" x14ac:dyDescent="0.25"/>
  <cols>
    <col min="3" max="3" width="59.140625" customWidth="1"/>
    <col min="4" max="4" width="19.85546875" customWidth="1"/>
    <col min="5" max="5" width="8.5703125" customWidth="1"/>
    <col min="6" max="6" width="9" customWidth="1"/>
    <col min="7" max="7" width="12.5703125" customWidth="1"/>
    <col min="8" max="8" width="33.140625" customWidth="1"/>
  </cols>
  <sheetData>
    <row r="1" spans="1:8" ht="21" x14ac:dyDescent="0.25">
      <c r="A1" s="1"/>
      <c r="B1" s="1"/>
      <c r="C1" s="2" t="s">
        <v>180</v>
      </c>
      <c r="D1" s="2"/>
      <c r="E1" s="1"/>
      <c r="F1" s="1"/>
      <c r="G1" s="3"/>
      <c r="H1" s="14"/>
    </row>
    <row r="2" spans="1:8" x14ac:dyDescent="0.25">
      <c r="A2" s="1"/>
      <c r="B2" s="1"/>
      <c r="C2" s="1"/>
      <c r="D2" s="1"/>
      <c r="E2" s="1"/>
      <c r="F2" s="1"/>
      <c r="G2" s="3"/>
      <c r="H2" s="15"/>
    </row>
    <row r="3" spans="1:8" x14ac:dyDescent="0.25">
      <c r="A3" s="1"/>
      <c r="B3" s="1"/>
      <c r="C3" s="4" t="s">
        <v>10</v>
      </c>
      <c r="D3" s="4"/>
      <c r="E3" s="1"/>
      <c r="F3" s="1"/>
      <c r="G3" s="3" t="s">
        <v>0</v>
      </c>
      <c r="H3" s="14" t="s">
        <v>176</v>
      </c>
    </row>
    <row r="4" spans="1:8" ht="15.75" thickBot="1" x14ac:dyDescent="0.3">
      <c r="A4" s="5"/>
      <c r="B4" s="5"/>
      <c r="C4" s="6"/>
      <c r="D4" s="6"/>
      <c r="E4" s="5"/>
      <c r="F4" s="5"/>
      <c r="G4" s="5"/>
      <c r="H4" s="16"/>
    </row>
    <row r="5" spans="1:8" x14ac:dyDescent="0.25">
      <c r="A5" s="1"/>
      <c r="B5" s="1"/>
      <c r="C5" s="1"/>
      <c r="D5" s="1"/>
      <c r="E5" s="1"/>
      <c r="F5" s="1"/>
      <c r="G5" s="1"/>
      <c r="H5" s="17"/>
    </row>
    <row r="6" spans="1:8" x14ac:dyDescent="0.25">
      <c r="A6" s="1" t="s">
        <v>1</v>
      </c>
      <c r="B6" s="1"/>
      <c r="C6" s="1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18" t="s">
        <v>7</v>
      </c>
    </row>
    <row r="7" spans="1:8" x14ac:dyDescent="0.25">
      <c r="A7" s="8"/>
      <c r="B7" s="8"/>
      <c r="C7" s="8"/>
      <c r="D7" s="8"/>
      <c r="E7" s="8"/>
      <c r="F7" s="8"/>
      <c r="G7" s="34" t="s">
        <v>177</v>
      </c>
      <c r="H7" s="33" t="s">
        <v>177</v>
      </c>
    </row>
    <row r="8" spans="1:8" x14ac:dyDescent="0.25">
      <c r="A8" s="30" t="s">
        <v>8</v>
      </c>
      <c r="B8" s="30"/>
      <c r="C8" s="30" t="s">
        <v>9</v>
      </c>
      <c r="D8" s="30"/>
      <c r="E8" s="30"/>
      <c r="F8" s="30"/>
      <c r="G8" s="31"/>
      <c r="H8" s="32"/>
    </row>
    <row r="9" spans="1:8" x14ac:dyDescent="0.25">
      <c r="A9" s="10" t="s">
        <v>13</v>
      </c>
      <c r="B9" s="10" t="s">
        <v>14</v>
      </c>
      <c r="C9" s="9" t="s">
        <v>11</v>
      </c>
      <c r="E9" s="11" t="s">
        <v>16</v>
      </c>
      <c r="F9" s="11">
        <v>9</v>
      </c>
      <c r="G9" s="41">
        <v>0</v>
      </c>
      <c r="H9" s="20">
        <f>G9*F9</f>
        <v>0</v>
      </c>
    </row>
    <row r="10" spans="1:8" ht="68.25" x14ac:dyDescent="0.25">
      <c r="A10" s="12"/>
      <c r="B10" s="12"/>
      <c r="C10" s="13" t="s">
        <v>12</v>
      </c>
      <c r="D10" s="13" t="s">
        <v>15</v>
      </c>
      <c r="E10" s="12"/>
      <c r="F10" s="12"/>
      <c r="G10" s="42"/>
      <c r="H10" s="21"/>
    </row>
    <row r="11" spans="1:8" x14ac:dyDescent="0.25">
      <c r="A11" s="10" t="s">
        <v>13</v>
      </c>
      <c r="B11" s="10" t="s">
        <v>17</v>
      </c>
      <c r="C11" s="9" t="s">
        <v>18</v>
      </c>
      <c r="E11" s="11" t="s">
        <v>16</v>
      </c>
      <c r="F11" s="11">
        <v>4</v>
      </c>
      <c r="G11" s="41">
        <v>0</v>
      </c>
      <c r="H11" s="20">
        <f>G11*F11</f>
        <v>0</v>
      </c>
    </row>
    <row r="12" spans="1:8" ht="90.75" x14ac:dyDescent="0.25">
      <c r="A12" s="12"/>
      <c r="B12" s="12"/>
      <c r="C12" s="13" t="s">
        <v>19</v>
      </c>
      <c r="D12" s="13" t="s">
        <v>20</v>
      </c>
      <c r="E12" s="12"/>
      <c r="F12" s="12"/>
      <c r="G12" s="42"/>
      <c r="H12" s="21"/>
    </row>
    <row r="13" spans="1:8" x14ac:dyDescent="0.25">
      <c r="A13" s="10" t="s">
        <v>13</v>
      </c>
      <c r="B13" s="10" t="s">
        <v>21</v>
      </c>
      <c r="C13" s="9" t="s">
        <v>23</v>
      </c>
      <c r="E13" s="11" t="s">
        <v>16</v>
      </c>
      <c r="F13" s="11">
        <v>2</v>
      </c>
      <c r="G13" s="43">
        <v>0</v>
      </c>
      <c r="H13" s="23">
        <f>G13*F13</f>
        <v>0</v>
      </c>
    </row>
    <row r="14" spans="1:8" ht="79.5" x14ac:dyDescent="0.25">
      <c r="A14" s="12"/>
      <c r="B14" s="12"/>
      <c r="C14" s="13" t="s">
        <v>24</v>
      </c>
      <c r="D14" s="13" t="s">
        <v>25</v>
      </c>
      <c r="E14" s="12"/>
      <c r="F14" s="12"/>
      <c r="G14" s="42"/>
      <c r="H14" s="21"/>
    </row>
    <row r="15" spans="1:8" x14ac:dyDescent="0.25">
      <c r="A15" s="10" t="s">
        <v>13</v>
      </c>
      <c r="B15" s="10" t="s">
        <v>22</v>
      </c>
      <c r="C15" s="9" t="s">
        <v>26</v>
      </c>
      <c r="E15" s="11" t="s">
        <v>16</v>
      </c>
      <c r="F15" s="11">
        <v>8</v>
      </c>
      <c r="G15" s="43">
        <v>0</v>
      </c>
      <c r="H15" s="23">
        <f>G15*F15</f>
        <v>0</v>
      </c>
    </row>
    <row r="16" spans="1:8" ht="90.75" x14ac:dyDescent="0.25">
      <c r="A16" s="12"/>
      <c r="B16" s="12"/>
      <c r="C16" s="13" t="s">
        <v>109</v>
      </c>
      <c r="D16" s="13" t="s">
        <v>27</v>
      </c>
      <c r="E16" s="12"/>
      <c r="F16" s="12"/>
      <c r="G16" s="42"/>
      <c r="H16" s="21"/>
    </row>
    <row r="17" spans="1:8" x14ac:dyDescent="0.25">
      <c r="A17" s="10" t="s">
        <v>13</v>
      </c>
      <c r="B17" s="10" t="s">
        <v>28</v>
      </c>
      <c r="C17" s="9" t="s">
        <v>54</v>
      </c>
      <c r="E17" s="11" t="s">
        <v>16</v>
      </c>
      <c r="F17" s="11">
        <v>1</v>
      </c>
      <c r="G17" s="43">
        <v>0</v>
      </c>
      <c r="H17" s="23">
        <f>G17*F17</f>
        <v>0</v>
      </c>
    </row>
    <row r="18" spans="1:8" ht="68.25" x14ac:dyDescent="0.25">
      <c r="A18" s="12"/>
      <c r="B18" s="12"/>
      <c r="C18" s="13" t="s">
        <v>55</v>
      </c>
      <c r="D18" s="13" t="s">
        <v>56</v>
      </c>
      <c r="E18" s="12"/>
      <c r="F18" s="12"/>
      <c r="G18" s="42"/>
      <c r="H18" s="21"/>
    </row>
    <row r="19" spans="1:8" x14ac:dyDescent="0.25">
      <c r="A19" s="10" t="s">
        <v>13</v>
      </c>
      <c r="B19" s="10" t="s">
        <v>30</v>
      </c>
      <c r="C19" s="9" t="s">
        <v>57</v>
      </c>
      <c r="E19" s="11" t="s">
        <v>16</v>
      </c>
      <c r="F19" s="11">
        <v>1</v>
      </c>
      <c r="G19" s="41">
        <v>0</v>
      </c>
      <c r="H19" s="20">
        <f>G19*F19</f>
        <v>0</v>
      </c>
    </row>
    <row r="20" spans="1:8" x14ac:dyDescent="0.25">
      <c r="A20" s="12"/>
      <c r="B20" s="12"/>
      <c r="C20" s="13" t="s">
        <v>58</v>
      </c>
      <c r="D20" s="13"/>
      <c r="E20" s="12"/>
      <c r="F20" s="12"/>
      <c r="G20" s="44"/>
      <c r="H20" s="19"/>
    </row>
    <row r="21" spans="1:8" x14ac:dyDescent="0.25">
      <c r="A21" s="10" t="s">
        <v>13</v>
      </c>
      <c r="B21" s="10" t="s">
        <v>31</v>
      </c>
      <c r="C21" s="9" t="s">
        <v>110</v>
      </c>
      <c r="E21" s="11" t="s">
        <v>16</v>
      </c>
      <c r="F21" s="11">
        <v>8</v>
      </c>
      <c r="G21" s="41">
        <v>0</v>
      </c>
      <c r="H21" s="20">
        <f>G21*F21</f>
        <v>0</v>
      </c>
    </row>
    <row r="22" spans="1:8" ht="23.25" x14ac:dyDescent="0.25">
      <c r="A22" s="12"/>
      <c r="B22" s="12"/>
      <c r="C22" s="13" t="s">
        <v>111</v>
      </c>
      <c r="D22" s="13"/>
      <c r="E22" s="12"/>
      <c r="F22" s="12"/>
      <c r="G22" s="44"/>
      <c r="H22" s="19"/>
    </row>
    <row r="23" spans="1:8" x14ac:dyDescent="0.25">
      <c r="A23" s="10" t="s">
        <v>13</v>
      </c>
      <c r="B23" s="10" t="s">
        <v>32</v>
      </c>
      <c r="C23" s="9" t="s">
        <v>29</v>
      </c>
      <c r="E23" s="11" t="s">
        <v>16</v>
      </c>
      <c r="F23" s="11">
        <v>1</v>
      </c>
      <c r="G23" s="41">
        <v>0</v>
      </c>
      <c r="H23" s="20">
        <f>G23*F23</f>
        <v>0</v>
      </c>
    </row>
    <row r="24" spans="1:8" ht="34.5" x14ac:dyDescent="0.25">
      <c r="A24" s="12"/>
      <c r="B24" s="12"/>
      <c r="C24" s="13" t="s">
        <v>112</v>
      </c>
      <c r="D24" s="13"/>
      <c r="E24" s="12"/>
      <c r="F24" s="12"/>
      <c r="G24" s="44"/>
      <c r="H24" s="19"/>
    </row>
    <row r="25" spans="1:8" x14ac:dyDescent="0.25">
      <c r="A25" s="10" t="s">
        <v>13</v>
      </c>
      <c r="B25" s="10" t="s">
        <v>36</v>
      </c>
      <c r="C25" s="9" t="s">
        <v>33</v>
      </c>
      <c r="E25" s="11" t="s">
        <v>16</v>
      </c>
      <c r="F25" s="11">
        <v>1</v>
      </c>
      <c r="G25" s="41">
        <v>0</v>
      </c>
      <c r="H25" s="20">
        <f>G25*F25</f>
        <v>0</v>
      </c>
    </row>
    <row r="26" spans="1:8" ht="23.25" x14ac:dyDescent="0.25">
      <c r="A26" s="12"/>
      <c r="B26" s="12"/>
      <c r="C26" s="13" t="s">
        <v>113</v>
      </c>
      <c r="D26" s="13"/>
      <c r="E26" s="12"/>
      <c r="F26" s="12"/>
      <c r="G26" s="44"/>
      <c r="H26" s="19"/>
    </row>
    <row r="27" spans="1:8" x14ac:dyDescent="0.25">
      <c r="A27" s="10" t="s">
        <v>13</v>
      </c>
      <c r="B27" s="10" t="s">
        <v>37</v>
      </c>
      <c r="C27" s="9" t="s">
        <v>34</v>
      </c>
      <c r="E27" s="11" t="s">
        <v>16</v>
      </c>
      <c r="F27" s="11">
        <v>1</v>
      </c>
      <c r="G27" s="41">
        <v>0</v>
      </c>
      <c r="H27" s="20">
        <f>G27*F27</f>
        <v>0</v>
      </c>
    </row>
    <row r="28" spans="1:8" ht="23.25" x14ac:dyDescent="0.25">
      <c r="A28" s="12"/>
      <c r="B28" s="12"/>
      <c r="C28" s="13" t="s">
        <v>114</v>
      </c>
      <c r="D28" s="13"/>
      <c r="E28" s="12"/>
      <c r="F28" s="12"/>
      <c r="G28" s="44"/>
      <c r="H28" s="19"/>
    </row>
    <row r="29" spans="1:8" x14ac:dyDescent="0.25">
      <c r="A29" s="10" t="s">
        <v>13</v>
      </c>
      <c r="B29" s="10" t="s">
        <v>40</v>
      </c>
      <c r="C29" s="9" t="s">
        <v>35</v>
      </c>
      <c r="E29" s="11" t="s">
        <v>16</v>
      </c>
      <c r="F29" s="11">
        <v>1</v>
      </c>
      <c r="G29" s="41">
        <v>0</v>
      </c>
      <c r="H29" s="20">
        <f>G29*F29</f>
        <v>0</v>
      </c>
    </row>
    <row r="30" spans="1:8" ht="23.25" x14ac:dyDescent="0.25">
      <c r="A30" s="12"/>
      <c r="B30" s="12"/>
      <c r="C30" s="13" t="s">
        <v>114</v>
      </c>
      <c r="D30" s="13"/>
      <c r="E30" s="12"/>
      <c r="F30" s="12"/>
      <c r="G30" s="44"/>
      <c r="H30" s="19"/>
    </row>
    <row r="31" spans="1:8" x14ac:dyDescent="0.25">
      <c r="A31" s="10" t="s">
        <v>13</v>
      </c>
      <c r="B31" s="10" t="s">
        <v>41</v>
      </c>
      <c r="C31" s="9" t="s">
        <v>38</v>
      </c>
      <c r="E31" s="11" t="s">
        <v>16</v>
      </c>
      <c r="F31" s="11">
        <v>1</v>
      </c>
      <c r="G31" s="43">
        <v>0</v>
      </c>
      <c r="H31" s="20">
        <f>G31*F31</f>
        <v>0</v>
      </c>
    </row>
    <row r="32" spans="1:8" ht="23.25" x14ac:dyDescent="0.25">
      <c r="A32" s="12"/>
      <c r="B32" s="12"/>
      <c r="C32" s="13" t="s">
        <v>39</v>
      </c>
      <c r="D32" s="13"/>
      <c r="E32" s="12"/>
      <c r="F32" s="12"/>
      <c r="G32" s="44"/>
      <c r="H32" s="19"/>
    </row>
    <row r="33" spans="1:8" x14ac:dyDescent="0.25">
      <c r="A33" s="10" t="s">
        <v>13</v>
      </c>
      <c r="B33" s="10" t="s">
        <v>42</v>
      </c>
      <c r="C33" s="9" t="s">
        <v>115</v>
      </c>
      <c r="E33" s="11" t="s">
        <v>16</v>
      </c>
      <c r="F33" s="11">
        <v>1</v>
      </c>
      <c r="G33" s="43">
        <v>0</v>
      </c>
      <c r="H33" s="20">
        <f>G33*F33</f>
        <v>0</v>
      </c>
    </row>
    <row r="34" spans="1:8" x14ac:dyDescent="0.25">
      <c r="A34" s="12"/>
      <c r="B34" s="12"/>
      <c r="C34" s="13" t="s">
        <v>116</v>
      </c>
      <c r="D34" s="13"/>
      <c r="E34" s="12"/>
      <c r="F34" s="12"/>
      <c r="G34" s="44"/>
      <c r="H34" s="19"/>
    </row>
    <row r="35" spans="1:8" x14ac:dyDescent="0.25">
      <c r="A35" s="10" t="s">
        <v>13</v>
      </c>
      <c r="B35" s="10" t="s">
        <v>44</v>
      </c>
      <c r="C35" s="9" t="s">
        <v>43</v>
      </c>
      <c r="E35" s="11" t="s">
        <v>16</v>
      </c>
      <c r="F35" s="11">
        <v>1</v>
      </c>
      <c r="G35" s="43">
        <v>0</v>
      </c>
      <c r="H35" s="20">
        <f>G35*F35</f>
        <v>0</v>
      </c>
    </row>
    <row r="36" spans="1:8" ht="23.25" x14ac:dyDescent="0.25">
      <c r="A36" s="12"/>
      <c r="B36" s="12"/>
      <c r="C36" s="13" t="s">
        <v>119</v>
      </c>
      <c r="D36" s="13"/>
      <c r="E36" s="12"/>
      <c r="F36" s="12"/>
      <c r="G36" s="44"/>
      <c r="H36" s="19"/>
    </row>
    <row r="37" spans="1:8" x14ac:dyDescent="0.25">
      <c r="A37" s="10" t="s">
        <v>13</v>
      </c>
      <c r="B37" s="10" t="s">
        <v>49</v>
      </c>
      <c r="C37" s="9" t="s">
        <v>120</v>
      </c>
      <c r="E37" s="11" t="s">
        <v>16</v>
      </c>
      <c r="F37" s="11">
        <v>6</v>
      </c>
      <c r="G37" s="41">
        <v>0</v>
      </c>
      <c r="H37" s="20">
        <f>G37*F37</f>
        <v>0</v>
      </c>
    </row>
    <row r="38" spans="1:8" ht="23.25" x14ac:dyDescent="0.25">
      <c r="A38" s="12"/>
      <c r="B38" s="12"/>
      <c r="C38" s="13" t="s">
        <v>127</v>
      </c>
      <c r="D38" s="13"/>
      <c r="E38" s="12"/>
      <c r="F38" s="12"/>
      <c r="G38" s="44"/>
      <c r="H38" s="19"/>
    </row>
    <row r="39" spans="1:8" x14ac:dyDescent="0.25">
      <c r="A39" s="10" t="s">
        <v>13</v>
      </c>
      <c r="B39" s="10" t="s">
        <v>52</v>
      </c>
      <c r="C39" s="9" t="s">
        <v>121</v>
      </c>
      <c r="E39" s="11" t="s">
        <v>16</v>
      </c>
      <c r="F39" s="11">
        <v>2</v>
      </c>
      <c r="G39" s="41">
        <v>0</v>
      </c>
      <c r="H39" s="20">
        <f>G39*F39</f>
        <v>0</v>
      </c>
    </row>
    <row r="40" spans="1:8" ht="23.25" x14ac:dyDescent="0.25">
      <c r="A40" s="12"/>
      <c r="B40" s="12"/>
      <c r="C40" s="13" t="s">
        <v>122</v>
      </c>
      <c r="D40" s="13"/>
      <c r="E40" s="12"/>
      <c r="F40" s="12"/>
      <c r="G40" s="44"/>
      <c r="H40" s="19"/>
    </row>
    <row r="41" spans="1:8" x14ac:dyDescent="0.25">
      <c r="A41" s="10" t="s">
        <v>13</v>
      </c>
      <c r="B41" s="10" t="s">
        <v>53</v>
      </c>
      <c r="C41" s="9" t="s">
        <v>123</v>
      </c>
      <c r="E41" s="11" t="s">
        <v>16</v>
      </c>
      <c r="F41" s="11">
        <v>2</v>
      </c>
      <c r="G41" s="41">
        <v>0</v>
      </c>
      <c r="H41" s="20">
        <f>G41*F41</f>
        <v>0</v>
      </c>
    </row>
    <row r="42" spans="1:8" ht="23.25" x14ac:dyDescent="0.25">
      <c r="A42" s="12"/>
      <c r="B42" s="12"/>
      <c r="C42" s="13" t="s">
        <v>124</v>
      </c>
      <c r="D42" s="13"/>
      <c r="E42" s="12"/>
      <c r="F42" s="12"/>
      <c r="G42" s="44"/>
      <c r="H42" s="19"/>
    </row>
    <row r="43" spans="1:8" x14ac:dyDescent="0.25">
      <c r="A43" s="10" t="s">
        <v>13</v>
      </c>
      <c r="B43" s="10" t="s">
        <v>67</v>
      </c>
      <c r="C43" s="9" t="s">
        <v>125</v>
      </c>
      <c r="E43" s="11" t="s">
        <v>16</v>
      </c>
      <c r="F43" s="11">
        <v>2</v>
      </c>
      <c r="G43" s="41">
        <v>0</v>
      </c>
      <c r="H43" s="20">
        <f>G43*F43</f>
        <v>0</v>
      </c>
    </row>
    <row r="44" spans="1:8" ht="23.25" x14ac:dyDescent="0.25">
      <c r="A44" s="12"/>
      <c r="B44" s="12"/>
      <c r="C44" s="13" t="s">
        <v>126</v>
      </c>
      <c r="D44" s="13"/>
      <c r="E44" s="12"/>
      <c r="F44" s="12"/>
      <c r="G44" s="44"/>
      <c r="H44" s="19"/>
    </row>
    <row r="45" spans="1:8" x14ac:dyDescent="0.25">
      <c r="A45" s="10" t="s">
        <v>13</v>
      </c>
      <c r="B45" s="10" t="s">
        <v>68</v>
      </c>
      <c r="C45" s="9" t="s">
        <v>128</v>
      </c>
      <c r="E45" s="11" t="s">
        <v>16</v>
      </c>
      <c r="F45" s="11">
        <v>1</v>
      </c>
      <c r="G45" s="41">
        <v>0</v>
      </c>
      <c r="H45" s="20">
        <f>G45*F45</f>
        <v>0</v>
      </c>
    </row>
    <row r="46" spans="1:8" ht="23.25" x14ac:dyDescent="0.25">
      <c r="A46" s="12"/>
      <c r="B46" s="12"/>
      <c r="C46" s="13" t="s">
        <v>129</v>
      </c>
      <c r="D46" s="13"/>
      <c r="E46" s="12"/>
      <c r="F46" s="12"/>
      <c r="G46" s="44"/>
      <c r="H46" s="19"/>
    </row>
    <row r="47" spans="1:8" x14ac:dyDescent="0.25">
      <c r="A47" s="10" t="s">
        <v>13</v>
      </c>
      <c r="B47" s="10" t="s">
        <v>69</v>
      </c>
      <c r="C47" s="9" t="s">
        <v>130</v>
      </c>
      <c r="E47" s="11" t="s">
        <v>16</v>
      </c>
      <c r="F47" s="11">
        <v>4</v>
      </c>
      <c r="G47" s="41">
        <v>0</v>
      </c>
      <c r="H47" s="20">
        <f>G47*F47</f>
        <v>0</v>
      </c>
    </row>
    <row r="48" spans="1:8" ht="23.25" x14ac:dyDescent="0.25">
      <c r="A48" s="12"/>
      <c r="B48" s="12"/>
      <c r="C48" s="13" t="s">
        <v>131</v>
      </c>
      <c r="D48" s="13"/>
      <c r="E48" s="12"/>
      <c r="F48" s="12"/>
      <c r="G48" s="44"/>
      <c r="H48" s="19"/>
    </row>
    <row r="49" spans="1:8" x14ac:dyDescent="0.25">
      <c r="A49" s="10" t="s">
        <v>13</v>
      </c>
      <c r="B49" s="10" t="s">
        <v>70</v>
      </c>
      <c r="C49" s="9" t="s">
        <v>45</v>
      </c>
      <c r="E49" s="11" t="s">
        <v>16</v>
      </c>
      <c r="F49" s="11">
        <v>2</v>
      </c>
      <c r="G49" s="41">
        <v>0</v>
      </c>
      <c r="H49" s="20">
        <f>G49*F49</f>
        <v>0</v>
      </c>
    </row>
    <row r="50" spans="1:8" ht="23.25" x14ac:dyDescent="0.25">
      <c r="A50" s="12"/>
      <c r="B50" s="12"/>
      <c r="C50" s="13" t="s">
        <v>47</v>
      </c>
      <c r="D50" s="13"/>
      <c r="E50" s="12"/>
      <c r="F50" s="12"/>
      <c r="G50" s="44"/>
      <c r="H50" s="19"/>
    </row>
    <row r="51" spans="1:8" x14ac:dyDescent="0.25">
      <c r="A51" s="10" t="s">
        <v>13</v>
      </c>
      <c r="B51" s="10" t="s">
        <v>71</v>
      </c>
      <c r="C51" s="9" t="s">
        <v>46</v>
      </c>
      <c r="E51" s="11" t="s">
        <v>16</v>
      </c>
      <c r="F51" s="11">
        <v>2</v>
      </c>
      <c r="G51" s="41">
        <v>0</v>
      </c>
      <c r="H51" s="20">
        <f>G51*F51</f>
        <v>0</v>
      </c>
    </row>
    <row r="52" spans="1:8" ht="23.25" x14ac:dyDescent="0.25">
      <c r="A52" s="12"/>
      <c r="B52" s="12"/>
      <c r="C52" s="13" t="s">
        <v>48</v>
      </c>
      <c r="D52" s="13"/>
      <c r="E52" s="12"/>
      <c r="F52" s="12"/>
      <c r="G52" s="44"/>
      <c r="H52" s="19"/>
    </row>
    <row r="53" spans="1:8" x14ac:dyDescent="0.25">
      <c r="A53" s="10" t="s">
        <v>13</v>
      </c>
      <c r="B53" s="10" t="s">
        <v>72</v>
      </c>
      <c r="C53" s="9" t="s">
        <v>132</v>
      </c>
      <c r="E53" s="11" t="s">
        <v>16</v>
      </c>
      <c r="F53" s="11">
        <v>4</v>
      </c>
      <c r="G53" s="41">
        <v>0</v>
      </c>
      <c r="H53" s="20">
        <f>G53*F53</f>
        <v>0</v>
      </c>
    </row>
    <row r="54" spans="1:8" ht="34.5" x14ac:dyDescent="0.25">
      <c r="A54" s="12"/>
      <c r="B54" s="12"/>
      <c r="C54" s="13" t="s">
        <v>133</v>
      </c>
      <c r="D54" s="13"/>
      <c r="E54" s="12"/>
      <c r="F54" s="12"/>
      <c r="G54" s="44"/>
      <c r="H54" s="19"/>
    </row>
    <row r="55" spans="1:8" x14ac:dyDescent="0.25">
      <c r="A55" s="10" t="s">
        <v>13</v>
      </c>
      <c r="B55" s="10" t="s">
        <v>73</v>
      </c>
      <c r="C55" s="9" t="s">
        <v>50</v>
      </c>
      <c r="E55" s="11" t="s">
        <v>51</v>
      </c>
      <c r="F55" s="11">
        <v>1</v>
      </c>
      <c r="G55" s="43">
        <v>0</v>
      </c>
      <c r="H55" s="20">
        <f>G55*F55</f>
        <v>0</v>
      </c>
    </row>
    <row r="56" spans="1:8" ht="45.75" x14ac:dyDescent="0.25">
      <c r="A56" s="12"/>
      <c r="B56" s="12"/>
      <c r="C56" s="26" t="s">
        <v>134</v>
      </c>
      <c r="D56" s="13"/>
      <c r="E56" s="12"/>
      <c r="F56" s="12"/>
      <c r="G56" s="44"/>
      <c r="H56" s="19"/>
    </row>
    <row r="57" spans="1:8" x14ac:dyDescent="0.25">
      <c r="A57" s="10" t="s">
        <v>13</v>
      </c>
      <c r="B57" s="10" t="s">
        <v>74</v>
      </c>
      <c r="C57" s="9" t="s">
        <v>59</v>
      </c>
      <c r="E57" s="11" t="s">
        <v>16</v>
      </c>
      <c r="F57" s="11">
        <v>32</v>
      </c>
      <c r="G57" s="41">
        <v>0</v>
      </c>
      <c r="H57" s="20">
        <f>G57*F57</f>
        <v>0</v>
      </c>
    </row>
    <row r="58" spans="1:8" x14ac:dyDescent="0.25">
      <c r="A58" s="12"/>
      <c r="B58" s="12"/>
      <c r="C58" s="13" t="s">
        <v>60</v>
      </c>
      <c r="D58" s="13"/>
      <c r="E58" s="12"/>
      <c r="F58" s="12"/>
      <c r="G58" s="44"/>
      <c r="H58" s="19"/>
    </row>
    <row r="59" spans="1:8" x14ac:dyDescent="0.25">
      <c r="A59" s="10" t="s">
        <v>13</v>
      </c>
      <c r="B59" s="10" t="s">
        <v>75</v>
      </c>
      <c r="C59" s="9" t="s">
        <v>59</v>
      </c>
      <c r="E59" s="11" t="s">
        <v>16</v>
      </c>
      <c r="F59" s="11">
        <v>4</v>
      </c>
      <c r="G59" s="41">
        <v>0</v>
      </c>
      <c r="H59" s="20">
        <f>G59*F59</f>
        <v>0</v>
      </c>
    </row>
    <row r="60" spans="1:8" x14ac:dyDescent="0.25">
      <c r="A60" s="12"/>
      <c r="B60" s="12"/>
      <c r="C60" s="13" t="s">
        <v>63</v>
      </c>
      <c r="D60" s="13"/>
      <c r="E60" s="12"/>
      <c r="F60" s="12"/>
      <c r="G60" s="44"/>
      <c r="H60" s="19"/>
    </row>
    <row r="61" spans="1:8" x14ac:dyDescent="0.25">
      <c r="A61" s="10" t="s">
        <v>13</v>
      </c>
      <c r="B61" s="10" t="s">
        <v>76</v>
      </c>
      <c r="C61" s="9" t="s">
        <v>62</v>
      </c>
      <c r="E61" s="11" t="s">
        <v>16</v>
      </c>
      <c r="F61" s="11">
        <v>30</v>
      </c>
      <c r="G61" s="41">
        <v>0</v>
      </c>
      <c r="H61" s="20">
        <f>G61*F61</f>
        <v>0</v>
      </c>
    </row>
    <row r="62" spans="1:8" x14ac:dyDescent="0.25">
      <c r="A62" s="12"/>
      <c r="B62" s="12"/>
      <c r="C62" s="13" t="s">
        <v>61</v>
      </c>
      <c r="D62" s="13"/>
      <c r="E62" s="12"/>
      <c r="F62" s="12"/>
      <c r="G62" s="44"/>
      <c r="H62" s="19"/>
    </row>
    <row r="63" spans="1:8" x14ac:dyDescent="0.25">
      <c r="A63" s="10" t="s">
        <v>13</v>
      </c>
      <c r="B63" s="10" t="s">
        <v>77</v>
      </c>
      <c r="C63" s="9" t="s">
        <v>62</v>
      </c>
      <c r="E63" s="11" t="s">
        <v>16</v>
      </c>
      <c r="F63" s="11">
        <v>6</v>
      </c>
      <c r="G63" s="41">
        <v>0</v>
      </c>
      <c r="H63" s="20">
        <f>G63*F63</f>
        <v>0</v>
      </c>
    </row>
    <row r="64" spans="1:8" ht="23.25" x14ac:dyDescent="0.25">
      <c r="A64" s="12"/>
      <c r="B64" s="12"/>
      <c r="C64" s="13" t="s">
        <v>135</v>
      </c>
      <c r="D64" s="13"/>
      <c r="E64" s="12"/>
      <c r="F64" s="12"/>
      <c r="G64" s="44"/>
      <c r="H64" s="19"/>
    </row>
    <row r="65" spans="1:8" x14ac:dyDescent="0.25">
      <c r="A65" s="10" t="s">
        <v>13</v>
      </c>
      <c r="B65" s="10" t="s">
        <v>78</v>
      </c>
      <c r="C65" s="9" t="s">
        <v>64</v>
      </c>
      <c r="E65" s="11" t="s">
        <v>16</v>
      </c>
      <c r="F65" s="11">
        <v>15</v>
      </c>
      <c r="G65" s="41">
        <v>0</v>
      </c>
      <c r="H65" s="20">
        <f>G65*F65</f>
        <v>0</v>
      </c>
    </row>
    <row r="66" spans="1:8" x14ac:dyDescent="0.25">
      <c r="A66" s="12"/>
      <c r="B66" s="12"/>
      <c r="C66" s="13" t="s">
        <v>136</v>
      </c>
      <c r="D66" s="13"/>
      <c r="E66" s="12"/>
      <c r="F66" s="12"/>
      <c r="G66" s="44"/>
      <c r="H66" s="19"/>
    </row>
    <row r="67" spans="1:8" x14ac:dyDescent="0.25">
      <c r="A67" s="10" t="s">
        <v>13</v>
      </c>
      <c r="B67" s="10" t="s">
        <v>79</v>
      </c>
      <c r="C67" s="9" t="s">
        <v>65</v>
      </c>
      <c r="E67" s="11" t="s">
        <v>16</v>
      </c>
      <c r="F67" s="11">
        <v>3</v>
      </c>
      <c r="G67" s="41">
        <v>0</v>
      </c>
      <c r="H67" s="20">
        <f>G67*F67</f>
        <v>0</v>
      </c>
    </row>
    <row r="68" spans="1:8" x14ac:dyDescent="0.25">
      <c r="A68" s="12"/>
      <c r="B68" s="12"/>
      <c r="C68" s="13" t="s">
        <v>117</v>
      </c>
      <c r="D68" s="13"/>
      <c r="E68" s="12"/>
      <c r="F68" s="12"/>
      <c r="G68" s="44"/>
      <c r="H68" s="19"/>
    </row>
    <row r="69" spans="1:8" x14ac:dyDescent="0.25">
      <c r="A69" s="10" t="s">
        <v>13</v>
      </c>
      <c r="B69" s="10" t="s">
        <v>80</v>
      </c>
      <c r="C69" s="9" t="s">
        <v>138</v>
      </c>
      <c r="E69" s="11" t="s">
        <v>16</v>
      </c>
      <c r="F69" s="11">
        <v>3</v>
      </c>
      <c r="G69" s="41">
        <v>0</v>
      </c>
      <c r="H69" s="20">
        <f>G69*F69</f>
        <v>0</v>
      </c>
    </row>
    <row r="70" spans="1:8" ht="34.5" x14ac:dyDescent="0.25">
      <c r="A70" s="12"/>
      <c r="B70" s="12"/>
      <c r="C70" s="13" t="s">
        <v>139</v>
      </c>
      <c r="D70" s="13"/>
      <c r="E70" s="12"/>
      <c r="F70" s="12"/>
      <c r="G70" s="44"/>
      <c r="H70" s="19"/>
    </row>
    <row r="71" spans="1:8" x14ac:dyDescent="0.25">
      <c r="A71" s="10" t="s">
        <v>13</v>
      </c>
      <c r="B71" s="10" t="s">
        <v>81</v>
      </c>
      <c r="C71" s="9" t="s">
        <v>66</v>
      </c>
      <c r="E71" s="11" t="s">
        <v>51</v>
      </c>
      <c r="F71" s="11">
        <v>1</v>
      </c>
      <c r="G71" s="43">
        <v>0</v>
      </c>
      <c r="H71" s="20">
        <f>G71*F71</f>
        <v>0</v>
      </c>
    </row>
    <row r="72" spans="1:8" x14ac:dyDescent="0.25">
      <c r="A72" s="12"/>
      <c r="B72" s="12"/>
      <c r="C72" s="13" t="s">
        <v>137</v>
      </c>
      <c r="D72" s="13"/>
      <c r="E72" s="12"/>
      <c r="F72" s="12"/>
      <c r="G72" s="44"/>
      <c r="H72" s="19"/>
    </row>
    <row r="73" spans="1:8" x14ac:dyDescent="0.25">
      <c r="A73" s="10" t="s">
        <v>13</v>
      </c>
      <c r="B73" s="10" t="s">
        <v>92</v>
      </c>
      <c r="C73" s="9" t="s">
        <v>140</v>
      </c>
      <c r="E73" s="11" t="s">
        <v>51</v>
      </c>
      <c r="F73" s="11">
        <v>1</v>
      </c>
      <c r="G73" s="43">
        <v>0</v>
      </c>
      <c r="H73" s="20">
        <f>G73*F73</f>
        <v>0</v>
      </c>
    </row>
    <row r="74" spans="1:8" x14ac:dyDescent="0.25">
      <c r="A74" s="12"/>
      <c r="B74" s="12"/>
      <c r="C74" s="13" t="s">
        <v>141</v>
      </c>
      <c r="D74" s="13"/>
      <c r="E74" s="12"/>
      <c r="F74" s="12"/>
      <c r="G74" s="44"/>
      <c r="H74" s="19"/>
    </row>
    <row r="75" spans="1:8" x14ac:dyDescent="0.25">
      <c r="A75" s="10" t="s">
        <v>13</v>
      </c>
      <c r="B75" s="10" t="s">
        <v>93</v>
      </c>
      <c r="C75" s="9" t="s">
        <v>142</v>
      </c>
      <c r="E75" s="11" t="s">
        <v>16</v>
      </c>
      <c r="F75" s="11">
        <v>3</v>
      </c>
      <c r="G75" s="43">
        <v>0</v>
      </c>
      <c r="H75" s="20">
        <f>G75*F75</f>
        <v>0</v>
      </c>
    </row>
    <row r="76" spans="1:8" x14ac:dyDescent="0.25">
      <c r="A76" s="12"/>
      <c r="B76" s="12"/>
      <c r="C76" s="13" t="s">
        <v>143</v>
      </c>
      <c r="D76" s="13"/>
      <c r="E76" s="12"/>
      <c r="F76" s="12"/>
      <c r="G76" s="44"/>
      <c r="H76" s="19"/>
    </row>
    <row r="77" spans="1:8" x14ac:dyDescent="0.25">
      <c r="A77" s="10" t="s">
        <v>13</v>
      </c>
      <c r="B77" s="10" t="s">
        <v>94</v>
      </c>
      <c r="C77" s="9" t="s">
        <v>82</v>
      </c>
      <c r="E77" s="11" t="s">
        <v>51</v>
      </c>
      <c r="F77" s="11">
        <v>1</v>
      </c>
      <c r="G77" s="41">
        <v>0</v>
      </c>
      <c r="H77" s="20">
        <f>G77*F77</f>
        <v>0</v>
      </c>
    </row>
    <row r="78" spans="1:8" ht="68.25" x14ac:dyDescent="0.25">
      <c r="A78" s="12"/>
      <c r="B78" s="12"/>
      <c r="C78" s="13" t="s">
        <v>83</v>
      </c>
      <c r="D78" s="13"/>
      <c r="E78" s="12"/>
      <c r="F78" s="12"/>
      <c r="G78" s="44"/>
      <c r="H78" s="19"/>
    </row>
    <row r="79" spans="1:8" x14ac:dyDescent="0.25">
      <c r="A79" s="10" t="s">
        <v>13</v>
      </c>
      <c r="B79" s="10" t="s">
        <v>95</v>
      </c>
      <c r="C79" s="9" t="s">
        <v>84</v>
      </c>
      <c r="E79" s="11" t="s">
        <v>85</v>
      </c>
      <c r="F79" s="27">
        <v>275</v>
      </c>
      <c r="G79" s="43">
        <v>0</v>
      </c>
      <c r="H79" s="23">
        <f>G79*F79</f>
        <v>0</v>
      </c>
    </row>
    <row r="80" spans="1:8" x14ac:dyDescent="0.25">
      <c r="A80" s="12"/>
      <c r="B80" s="12"/>
      <c r="C80" s="13" t="s">
        <v>144</v>
      </c>
      <c r="D80" s="13"/>
      <c r="E80" s="12"/>
      <c r="F80" s="28"/>
      <c r="G80" s="45"/>
      <c r="H80" s="29"/>
    </row>
    <row r="81" spans="1:8" x14ac:dyDescent="0.25">
      <c r="A81" s="10" t="s">
        <v>13</v>
      </c>
      <c r="B81" s="10" t="s">
        <v>99</v>
      </c>
      <c r="C81" s="9" t="s">
        <v>84</v>
      </c>
      <c r="E81" s="11" t="s">
        <v>85</v>
      </c>
      <c r="F81" s="27">
        <v>50</v>
      </c>
      <c r="G81" s="43">
        <v>0</v>
      </c>
      <c r="H81" s="23">
        <f>G81*F81</f>
        <v>0</v>
      </c>
    </row>
    <row r="82" spans="1:8" x14ac:dyDescent="0.25">
      <c r="A82" s="12"/>
      <c r="B82" s="12"/>
      <c r="C82" s="13" t="s">
        <v>145</v>
      </c>
      <c r="D82" s="13"/>
      <c r="E82" s="12"/>
      <c r="F82" s="24"/>
      <c r="G82" s="46"/>
      <c r="H82" s="25"/>
    </row>
    <row r="83" spans="1:8" x14ac:dyDescent="0.25">
      <c r="A83" s="10" t="s">
        <v>13</v>
      </c>
      <c r="B83" s="10" t="s">
        <v>100</v>
      </c>
      <c r="C83" s="9" t="s">
        <v>84</v>
      </c>
      <c r="E83" s="11" t="s">
        <v>85</v>
      </c>
      <c r="F83" s="27">
        <v>40</v>
      </c>
      <c r="G83" s="43">
        <v>0</v>
      </c>
      <c r="H83" s="23">
        <f>G83*F83</f>
        <v>0</v>
      </c>
    </row>
    <row r="84" spans="1:8" x14ac:dyDescent="0.25">
      <c r="A84" s="12"/>
      <c r="B84" s="12"/>
      <c r="C84" s="13" t="s">
        <v>146</v>
      </c>
      <c r="D84" s="13"/>
      <c r="E84" s="12"/>
      <c r="F84" s="28"/>
      <c r="G84" s="45"/>
      <c r="H84" s="29"/>
    </row>
    <row r="85" spans="1:8" x14ac:dyDescent="0.25">
      <c r="A85" s="10" t="s">
        <v>13</v>
      </c>
      <c r="B85" s="10" t="s">
        <v>105</v>
      </c>
      <c r="C85" s="9" t="s">
        <v>84</v>
      </c>
      <c r="E85" s="11" t="s">
        <v>85</v>
      </c>
      <c r="F85" s="27">
        <v>25</v>
      </c>
      <c r="G85" s="43">
        <v>0</v>
      </c>
      <c r="H85" s="23">
        <f>G85*F85</f>
        <v>0</v>
      </c>
    </row>
    <row r="86" spans="1:8" x14ac:dyDescent="0.25">
      <c r="A86" s="12"/>
      <c r="B86" s="12"/>
      <c r="C86" s="13" t="s">
        <v>147</v>
      </c>
      <c r="D86" s="13"/>
      <c r="E86" s="12"/>
      <c r="F86" s="28"/>
      <c r="G86" s="45"/>
      <c r="H86" s="29"/>
    </row>
    <row r="87" spans="1:8" x14ac:dyDescent="0.25">
      <c r="A87" s="10" t="s">
        <v>13</v>
      </c>
      <c r="B87" s="10" t="s">
        <v>148</v>
      </c>
      <c r="C87" s="9" t="s">
        <v>149</v>
      </c>
      <c r="E87" s="11" t="s">
        <v>85</v>
      </c>
      <c r="F87" s="27">
        <v>340</v>
      </c>
      <c r="G87" s="43">
        <v>0</v>
      </c>
      <c r="H87" s="23">
        <f>G87*F87</f>
        <v>0</v>
      </c>
    </row>
    <row r="88" spans="1:8" x14ac:dyDescent="0.25">
      <c r="A88" s="12"/>
      <c r="B88" s="12"/>
      <c r="C88" s="13" t="s">
        <v>150</v>
      </c>
      <c r="D88" s="13"/>
      <c r="E88" s="12"/>
      <c r="F88" s="28"/>
      <c r="G88" s="45"/>
      <c r="H88" s="29"/>
    </row>
    <row r="89" spans="1:8" x14ac:dyDescent="0.25">
      <c r="A89" s="10" t="s">
        <v>13</v>
      </c>
      <c r="B89" s="10" t="s">
        <v>152</v>
      </c>
      <c r="C89" s="9" t="s">
        <v>86</v>
      </c>
      <c r="E89" s="11" t="s">
        <v>85</v>
      </c>
      <c r="F89" s="27">
        <v>100</v>
      </c>
      <c r="G89" s="43">
        <v>0</v>
      </c>
      <c r="H89" s="23">
        <f>G89*F89</f>
        <v>0</v>
      </c>
    </row>
    <row r="90" spans="1:8" x14ac:dyDescent="0.25">
      <c r="A90" s="12"/>
      <c r="B90" s="12"/>
      <c r="C90" s="13" t="s">
        <v>151</v>
      </c>
      <c r="D90" s="13"/>
      <c r="E90" s="12"/>
      <c r="F90" s="28"/>
      <c r="G90" s="45"/>
      <c r="H90" s="29"/>
    </row>
    <row r="91" spans="1:8" x14ac:dyDescent="0.25">
      <c r="A91" s="10" t="s">
        <v>13</v>
      </c>
      <c r="B91" s="10" t="s">
        <v>153</v>
      </c>
      <c r="C91" s="9" t="s">
        <v>154</v>
      </c>
      <c r="E91" s="11" t="s">
        <v>85</v>
      </c>
      <c r="F91" s="27">
        <v>100</v>
      </c>
      <c r="G91" s="43">
        <v>0</v>
      </c>
      <c r="H91" s="23">
        <f>G91*F91</f>
        <v>0</v>
      </c>
    </row>
    <row r="92" spans="1:8" x14ac:dyDescent="0.25">
      <c r="A92" s="12"/>
      <c r="B92" s="12"/>
      <c r="C92" s="13" t="s">
        <v>155</v>
      </c>
      <c r="D92" s="13"/>
      <c r="E92" s="12"/>
      <c r="F92" s="24"/>
      <c r="G92" s="46"/>
      <c r="H92" s="25"/>
    </row>
    <row r="93" spans="1:8" x14ac:dyDescent="0.25">
      <c r="A93" s="10" t="s">
        <v>13</v>
      </c>
      <c r="B93" s="10" t="s">
        <v>156</v>
      </c>
      <c r="C93" s="9" t="s">
        <v>157</v>
      </c>
      <c r="E93" s="11" t="s">
        <v>16</v>
      </c>
      <c r="F93" s="27">
        <v>1</v>
      </c>
      <c r="G93" s="43">
        <v>0</v>
      </c>
      <c r="H93" s="23">
        <f>G93*F93</f>
        <v>0</v>
      </c>
    </row>
    <row r="94" spans="1:8" x14ac:dyDescent="0.25">
      <c r="A94" s="12"/>
      <c r="B94" s="12"/>
      <c r="C94" s="13" t="s">
        <v>159</v>
      </c>
      <c r="D94" s="13"/>
      <c r="E94" s="12"/>
      <c r="F94" s="24"/>
      <c r="G94" s="46"/>
      <c r="H94" s="25"/>
    </row>
    <row r="95" spans="1:8" x14ac:dyDescent="0.25">
      <c r="A95" s="10" t="s">
        <v>13</v>
      </c>
      <c r="B95" s="10" t="s">
        <v>158</v>
      </c>
      <c r="C95" s="9" t="s">
        <v>157</v>
      </c>
      <c r="E95" s="11" t="s">
        <v>16</v>
      </c>
      <c r="F95" s="27">
        <v>1</v>
      </c>
      <c r="G95" s="43">
        <v>0</v>
      </c>
      <c r="H95" s="23">
        <f>G95*F95</f>
        <v>0</v>
      </c>
    </row>
    <row r="96" spans="1:8" x14ac:dyDescent="0.25">
      <c r="A96" s="12"/>
      <c r="B96" s="12"/>
      <c r="C96" s="13" t="s">
        <v>160</v>
      </c>
      <c r="D96" s="13"/>
      <c r="E96" s="12"/>
      <c r="F96" s="24"/>
      <c r="G96" s="46"/>
      <c r="H96" s="25"/>
    </row>
    <row r="97" spans="1:8" x14ac:dyDescent="0.25">
      <c r="A97" s="10" t="s">
        <v>13</v>
      </c>
      <c r="B97" s="10" t="s">
        <v>163</v>
      </c>
      <c r="C97" s="9" t="s">
        <v>161</v>
      </c>
      <c r="E97" s="11" t="s">
        <v>51</v>
      </c>
      <c r="F97" s="11">
        <v>1</v>
      </c>
      <c r="G97" s="41">
        <v>0</v>
      </c>
      <c r="H97" s="20">
        <f>G97*F97</f>
        <v>0</v>
      </c>
    </row>
    <row r="98" spans="1:8" x14ac:dyDescent="0.25">
      <c r="A98" s="12"/>
      <c r="B98" s="12"/>
      <c r="C98" s="13" t="s">
        <v>162</v>
      </c>
      <c r="D98" s="13"/>
      <c r="E98" s="12"/>
      <c r="F98" s="12"/>
      <c r="G98" s="44"/>
      <c r="H98" s="19"/>
    </row>
    <row r="99" spans="1:8" x14ac:dyDescent="0.25">
      <c r="A99" s="10" t="s">
        <v>13</v>
      </c>
      <c r="B99" s="10" t="s">
        <v>164</v>
      </c>
      <c r="C99" s="9" t="s">
        <v>87</v>
      </c>
      <c r="E99" s="11" t="s">
        <v>16</v>
      </c>
      <c r="F99" s="11">
        <v>23</v>
      </c>
      <c r="G99" s="41">
        <v>0</v>
      </c>
      <c r="H99" s="20">
        <f>G99*F99</f>
        <v>0</v>
      </c>
    </row>
    <row r="100" spans="1:8" ht="23.25" x14ac:dyDescent="0.25">
      <c r="A100" s="12"/>
      <c r="B100" s="12"/>
      <c r="C100" s="13" t="s">
        <v>88</v>
      </c>
      <c r="D100" s="13"/>
      <c r="E100" s="12"/>
      <c r="F100" s="12"/>
      <c r="G100" s="44"/>
      <c r="H100" s="19"/>
    </row>
    <row r="101" spans="1:8" x14ac:dyDescent="0.25">
      <c r="A101" s="10" t="s">
        <v>13</v>
      </c>
      <c r="B101" s="10" t="s">
        <v>165</v>
      </c>
      <c r="C101" s="9" t="s">
        <v>89</v>
      </c>
      <c r="E101" s="11" t="s">
        <v>16</v>
      </c>
      <c r="F101" s="11">
        <v>31</v>
      </c>
      <c r="G101" s="41">
        <v>0</v>
      </c>
      <c r="H101" s="20">
        <f>G101*F101</f>
        <v>0</v>
      </c>
    </row>
    <row r="102" spans="1:8" x14ac:dyDescent="0.25">
      <c r="A102" s="12"/>
      <c r="B102" s="12"/>
      <c r="C102" s="13" t="s">
        <v>90</v>
      </c>
      <c r="D102" s="13"/>
      <c r="E102" s="12"/>
      <c r="F102" s="12"/>
      <c r="G102" s="44"/>
      <c r="H102" s="19"/>
    </row>
    <row r="103" spans="1:8" x14ac:dyDescent="0.25">
      <c r="A103" s="10" t="s">
        <v>13</v>
      </c>
      <c r="B103" s="10" t="s">
        <v>166</v>
      </c>
      <c r="C103" s="9" t="s">
        <v>89</v>
      </c>
      <c r="E103" s="11" t="s">
        <v>16</v>
      </c>
      <c r="F103" s="11">
        <v>27</v>
      </c>
      <c r="G103" s="41">
        <v>0</v>
      </c>
      <c r="H103" s="20">
        <f>G103*F103</f>
        <v>0</v>
      </c>
    </row>
    <row r="104" spans="1:8" x14ac:dyDescent="0.25">
      <c r="A104" s="12"/>
      <c r="B104" s="12"/>
      <c r="C104" s="13" t="s">
        <v>91</v>
      </c>
      <c r="D104" s="13"/>
      <c r="E104" s="12"/>
      <c r="F104" s="12"/>
      <c r="G104" s="44"/>
      <c r="H104" s="19"/>
    </row>
    <row r="105" spans="1:8" x14ac:dyDescent="0.25">
      <c r="A105" s="10" t="s">
        <v>13</v>
      </c>
      <c r="B105" s="10" t="s">
        <v>167</v>
      </c>
      <c r="C105" s="9" t="s">
        <v>96</v>
      </c>
      <c r="E105" s="11" t="s">
        <v>51</v>
      </c>
      <c r="F105" s="11">
        <v>1</v>
      </c>
      <c r="G105" s="41">
        <v>0</v>
      </c>
      <c r="H105" s="20">
        <f>G105*F105</f>
        <v>0</v>
      </c>
    </row>
    <row r="106" spans="1:8" x14ac:dyDescent="0.25">
      <c r="A106" s="12"/>
      <c r="B106" s="12"/>
      <c r="C106" s="13" t="s">
        <v>97</v>
      </c>
      <c r="D106" s="13"/>
      <c r="E106" s="12"/>
      <c r="F106" s="12"/>
      <c r="G106" s="44"/>
      <c r="H106" s="19"/>
    </row>
    <row r="107" spans="1:8" x14ac:dyDescent="0.25">
      <c r="A107" s="10" t="s">
        <v>13</v>
      </c>
      <c r="B107" s="10" t="s">
        <v>168</v>
      </c>
      <c r="C107" s="9" t="s">
        <v>98</v>
      </c>
      <c r="E107" s="11" t="s">
        <v>51</v>
      </c>
      <c r="F107" s="11">
        <v>1</v>
      </c>
      <c r="G107" s="41">
        <v>0</v>
      </c>
      <c r="H107" s="20">
        <f>G107*F107</f>
        <v>0</v>
      </c>
    </row>
    <row r="108" spans="1:8" ht="23.25" x14ac:dyDescent="0.25">
      <c r="A108" s="12"/>
      <c r="B108" s="12"/>
      <c r="C108" s="13" t="s">
        <v>118</v>
      </c>
      <c r="D108" s="13"/>
      <c r="E108" s="12"/>
      <c r="F108" s="12"/>
      <c r="G108" s="44"/>
      <c r="H108" s="19"/>
    </row>
    <row r="109" spans="1:8" x14ac:dyDescent="0.25">
      <c r="A109" s="10" t="s">
        <v>13</v>
      </c>
      <c r="B109" s="10" t="s">
        <v>169</v>
      </c>
      <c r="C109" s="9" t="s">
        <v>98</v>
      </c>
      <c r="E109" s="11" t="s">
        <v>51</v>
      </c>
      <c r="F109" s="11">
        <v>1</v>
      </c>
      <c r="G109" s="41">
        <v>0</v>
      </c>
      <c r="H109" s="20">
        <f>G109*F109</f>
        <v>0</v>
      </c>
    </row>
    <row r="110" spans="1:8" ht="23.25" x14ac:dyDescent="0.25">
      <c r="A110" s="12"/>
      <c r="B110" s="12"/>
      <c r="C110" s="13" t="s">
        <v>173</v>
      </c>
      <c r="D110" s="13"/>
      <c r="E110" s="12"/>
      <c r="F110" s="12"/>
      <c r="G110" s="44"/>
      <c r="H110" s="19"/>
    </row>
    <row r="111" spans="1:8" x14ac:dyDescent="0.25">
      <c r="A111" s="10" t="s">
        <v>13</v>
      </c>
      <c r="B111" s="10" t="s">
        <v>170</v>
      </c>
      <c r="C111" s="9" t="s">
        <v>98</v>
      </c>
      <c r="E111" s="11" t="s">
        <v>51</v>
      </c>
      <c r="F111" s="11">
        <v>1</v>
      </c>
      <c r="G111" s="41">
        <v>0</v>
      </c>
      <c r="H111" s="20">
        <f>G111*F111</f>
        <v>0</v>
      </c>
    </row>
    <row r="112" spans="1:8" x14ac:dyDescent="0.25">
      <c r="A112" s="12"/>
      <c r="B112" s="12"/>
      <c r="C112" s="13" t="s">
        <v>175</v>
      </c>
      <c r="D112" s="13"/>
      <c r="E112" s="12"/>
      <c r="F112" s="12"/>
      <c r="G112" s="44"/>
      <c r="H112" s="19"/>
    </row>
    <row r="113" spans="1:8" ht="26.25" x14ac:dyDescent="0.25">
      <c r="A113" s="10" t="s">
        <v>13</v>
      </c>
      <c r="B113" s="10" t="s">
        <v>171</v>
      </c>
      <c r="C113" s="22" t="s">
        <v>101</v>
      </c>
      <c r="E113" s="11" t="s">
        <v>51</v>
      </c>
      <c r="F113" s="11">
        <v>1</v>
      </c>
      <c r="G113" s="41">
        <v>0</v>
      </c>
      <c r="H113" s="20">
        <f>G113*F113</f>
        <v>0</v>
      </c>
    </row>
    <row r="114" spans="1:8" x14ac:dyDescent="0.25">
      <c r="A114" s="12"/>
      <c r="B114" s="12"/>
      <c r="C114" s="13" t="s">
        <v>102</v>
      </c>
      <c r="D114" s="13"/>
      <c r="E114" s="12"/>
      <c r="F114" s="12"/>
      <c r="G114" s="44"/>
      <c r="H114" s="19"/>
    </row>
    <row r="115" spans="1:8" x14ac:dyDescent="0.25">
      <c r="A115" s="10" t="s">
        <v>13</v>
      </c>
      <c r="B115" s="10" t="s">
        <v>172</v>
      </c>
      <c r="C115" s="9" t="s">
        <v>103</v>
      </c>
      <c r="E115" s="11" t="s">
        <v>51</v>
      </c>
      <c r="F115" s="11">
        <v>1</v>
      </c>
      <c r="G115" s="41">
        <v>0</v>
      </c>
      <c r="H115" s="20">
        <f>G115*F115</f>
        <v>0</v>
      </c>
    </row>
    <row r="116" spans="1:8" x14ac:dyDescent="0.25">
      <c r="A116" s="12"/>
      <c r="B116" s="12"/>
      <c r="C116" s="13" t="s">
        <v>104</v>
      </c>
      <c r="D116" s="13"/>
      <c r="E116" s="12"/>
      <c r="F116" s="12"/>
      <c r="G116" s="44"/>
      <c r="H116" s="19"/>
    </row>
    <row r="117" spans="1:8" x14ac:dyDescent="0.25">
      <c r="A117" s="10" t="s">
        <v>13</v>
      </c>
      <c r="B117" s="10" t="s">
        <v>174</v>
      </c>
      <c r="C117" s="9" t="s">
        <v>106</v>
      </c>
      <c r="E117" s="11" t="s">
        <v>107</v>
      </c>
      <c r="F117" s="11">
        <v>8</v>
      </c>
      <c r="G117" s="41">
        <v>0</v>
      </c>
      <c r="H117" s="20">
        <f>G117*F117</f>
        <v>0</v>
      </c>
    </row>
    <row r="118" spans="1:8" x14ac:dyDescent="0.25">
      <c r="A118" s="12"/>
      <c r="B118" s="12"/>
      <c r="C118" s="13" t="s">
        <v>108</v>
      </c>
      <c r="D118" s="13"/>
      <c r="E118" s="12"/>
      <c r="F118" s="12"/>
      <c r="G118" s="12"/>
      <c r="H118" s="19"/>
    </row>
    <row r="120" spans="1:8" x14ac:dyDescent="0.25">
      <c r="A120" s="54" t="s">
        <v>178</v>
      </c>
      <c r="B120" s="54"/>
      <c r="C120" s="54"/>
      <c r="D120" s="48"/>
      <c r="E120" s="49"/>
      <c r="F120" s="49"/>
      <c r="G120" s="50"/>
      <c r="H120" s="38">
        <f>SUM(H9:H119)</f>
        <v>0</v>
      </c>
    </row>
    <row r="121" spans="1:8" x14ac:dyDescent="0.25">
      <c r="A121" s="47" t="s">
        <v>181</v>
      </c>
      <c r="B121" s="47"/>
      <c r="C121" s="47"/>
      <c r="D121" s="51"/>
      <c r="E121" s="52"/>
      <c r="F121" s="52"/>
      <c r="G121" s="53"/>
      <c r="H121" s="40"/>
    </row>
    <row r="122" spans="1:8" x14ac:dyDescent="0.25">
      <c r="A122" s="47" t="s">
        <v>182</v>
      </c>
      <c r="B122" s="47"/>
      <c r="C122" s="47"/>
      <c r="D122" s="51"/>
      <c r="E122" s="52"/>
      <c r="F122" s="52"/>
      <c r="G122" s="53"/>
      <c r="H122" s="37">
        <f>H120*(H121/100)</f>
        <v>0</v>
      </c>
    </row>
    <row r="123" spans="1:8" x14ac:dyDescent="0.25">
      <c r="A123" s="47" t="s">
        <v>183</v>
      </c>
      <c r="B123" s="47"/>
      <c r="C123" s="47"/>
      <c r="D123" s="51"/>
      <c r="E123" s="52"/>
      <c r="F123" s="52"/>
      <c r="G123" s="53"/>
      <c r="H123" s="39">
        <f>H120+H122</f>
        <v>0</v>
      </c>
    </row>
    <row r="126" spans="1:8" x14ac:dyDescent="0.25">
      <c r="A126" s="35" t="s">
        <v>179</v>
      </c>
      <c r="B126" s="36"/>
      <c r="C126" s="36"/>
    </row>
  </sheetData>
  <sheetProtection algorithmName="SHA-512" hashValue="sQ6hr5z6w2dxuWjCEkIQHDZThugDyMP5e23eV+NFaLfHMopuUVibbhcrqB6fYl0j7q69hVRPsyYk4UwI7TWh+Q==" saltValue="hTIPsHFawwONgBr4o18c+A==" spinCount="100000" sheet="1" objects="1" scenarios="1"/>
  <mergeCells count="8">
    <mergeCell ref="A123:C123"/>
    <mergeCell ref="A121:C121"/>
    <mergeCell ref="A122:C122"/>
    <mergeCell ref="D120:G120"/>
    <mergeCell ref="D121:G121"/>
    <mergeCell ref="D122:G122"/>
    <mergeCell ref="D123:G123"/>
    <mergeCell ref="A120:C120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8679E05568141B28A717B592F3A8A" ma:contentTypeVersion="" ma:contentTypeDescription="Vytvoří nový dokument" ma:contentTypeScope="" ma:versionID="65b6ed71f7308eec5fe2391268e51a1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87D28021-DA40-4FE3-8438-139CA7C0A3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37C866-C0B0-4BE0-B4BF-C86E841FC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D1AB63-BF05-40C9-A4BF-057E3F313E61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Sedláček</dc:creator>
  <cp:lastModifiedBy>Štěpánková Martina</cp:lastModifiedBy>
  <dcterms:created xsi:type="dcterms:W3CDTF">2018-08-26T11:06:50Z</dcterms:created>
  <dcterms:modified xsi:type="dcterms:W3CDTF">2018-10-15T06:07:06Z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0x010100F158679E05568141B28A717B592F3A8A</vt:lpwstr>
  </property>
</Properties>
</file>